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<sst xmlns="http://schemas.openxmlformats.org/spreadsheetml/2006/main" count="138" uniqueCount="52">
  <si>
    <t>Lp.</t>
  </si>
  <si>
    <t>Numer oferty</t>
  </si>
  <si>
    <t>Nazwa wykonawcy</t>
  </si>
  <si>
    <t>Adres Wykonawcy</t>
  </si>
  <si>
    <t>Cena ofertowa brutto</t>
  </si>
  <si>
    <t>Warunki płatności</t>
  </si>
  <si>
    <t>1.</t>
  </si>
  <si>
    <t>Zgodnie z SIWZ</t>
  </si>
  <si>
    <t>2.</t>
  </si>
  <si>
    <t>4.</t>
  </si>
  <si>
    <t>5.</t>
  </si>
  <si>
    <t>6.</t>
  </si>
  <si>
    <t>Przedsiębiorstwo Handlowo-Usługowe BARGAZ  Marianna Gościniak</t>
  </si>
  <si>
    <t>ul. Browarna 41                       09-401 Płock</t>
  </si>
  <si>
    <t>ul. Główna 12
20-829 Lublin</t>
  </si>
  <si>
    <t>30 dni przelew</t>
  </si>
  <si>
    <t>Część 1: OWADY</t>
  </si>
  <si>
    <t>Termin dostawy (h)</t>
  </si>
  <si>
    <t>Część 2: POKARM DLA RYB I GADÓW</t>
  </si>
  <si>
    <t>Część 3: POKARM MROŻONY DLA RYB</t>
  </si>
  <si>
    <t>3.</t>
  </si>
  <si>
    <t>Część 4: POKARM DLA PTAKÓW</t>
  </si>
  <si>
    <t>CRICKETSFARM
KATARZYNA LIPSKA</t>
  </si>
  <si>
    <t>Część 5: PREPARAT WITAMINOWY DLA PTAKÓW</t>
  </si>
  <si>
    <t>7.</t>
  </si>
  <si>
    <t>Część 6: GRANULAT DLA AR</t>
  </si>
  <si>
    <t>8.</t>
  </si>
  <si>
    <t>9.</t>
  </si>
  <si>
    <t>Część 7: MIESZANKA DLA IBISÓW</t>
  </si>
  <si>
    <t>Część 8: GRANULAT DLA KACZEK</t>
  </si>
  <si>
    <t xml:space="preserve">WSH                               Łukasz Wasilewski </t>
  </si>
  <si>
    <t>ul. Leśna 26
64-100 Leszno - Przybyszewo</t>
  </si>
  <si>
    <t>Część 9: SUSZ Z TRAW</t>
  </si>
  <si>
    <t>Część 10: POKARM DLA PSÓW I KOTÓW</t>
  </si>
  <si>
    <t>Część 11: GRANULATY I MINERAŁY</t>
  </si>
  <si>
    <t>Część 12: LIZAWKA WZBOGACONA</t>
  </si>
  <si>
    <t>Dostawa pokarmu dla ptaków, gadów, ryb i dla pozostałych zwierząt dla Miejskiego Ogrodu Zoologicznego – Jednostki Budżetowej w Płocku  w roku 2018</t>
  </si>
  <si>
    <t>Ogłoszenie o wyborze - załącznik Nr 1</t>
  </si>
  <si>
    <t>cena brutto /Punktacja/</t>
  </si>
  <si>
    <t>termin dostawy /Punktacja/</t>
  </si>
  <si>
    <t>SUMA /Punktacja/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</si>
  <si>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</si>
  <si>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</si>
  <si>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</si>
  <si>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</si>
  <si>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</si>
  <si>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</si>
  <si>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</si>
  <si>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</si>
  <si>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</si>
  <si>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</si>
  <si>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AT – ZP –  226 | 32 | 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</si>
</sst>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58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164" fontId="2" fillId="0" borderId="10" xfId="58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" max="1" width="6.421875" style="0" customWidth="1"/>
    <col min="3" max="3" width="20.421875" style="0" customWidth="1"/>
    <col min="4" max="4" width="24.7109375" style="0" customWidth="1"/>
    <col min="5" max="5" width="18.8515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14.8515625" style="0" customWidth="1"/>
    <col min="10" max="10" width="13.421875" style="0" customWidth="1"/>
    <col min="11" max="11" width="17.7109375" style="0" customWidth="1"/>
  </cols>
  <sheetData>
    <row r="1" spans="1:11" ht="25.5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5.5" customHeight="1">
      <c r="A2" s="14" t="s">
        <v>51</v>
      </c>
      <c r="B2" s="14"/>
      <c r="C2" s="14"/>
      <c r="D2" s="10"/>
      <c r="E2" s="10"/>
      <c r="F2" s="10"/>
      <c r="G2" s="10"/>
      <c r="H2" s="10"/>
      <c r="I2" s="10"/>
      <c r="J2" s="10"/>
      <c r="K2" s="10"/>
    </row>
    <row r="3" spans="1:11" ht="25.5" customHeight="1">
      <c r="A3" s="14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2.5" customHeight="1"/>
    <row r="5" spans="1:11" ht="54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1" t="s">
        <v>5</v>
      </c>
      <c r="G5" s="13"/>
      <c r="H5" s="2" t="s">
        <v>17</v>
      </c>
      <c r="I5" s="1" t="s">
        <v>38</v>
      </c>
      <c r="J5" s="1" t="s">
        <v>39</v>
      </c>
      <c r="K5" s="1" t="s">
        <v>40</v>
      </c>
    </row>
    <row r="6" spans="1:11" ht="22.5" customHeight="1">
      <c r="A6" s="16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2" ht="66" customHeight="1">
      <c r="A7" s="1" t="s">
        <v>6</v>
      </c>
      <c r="B7" s="1" t="s">
        <v>6</v>
      </c>
      <c r="C7" s="1" t="s">
        <v>22</v>
      </c>
      <c r="D7" s="1" t="s">
        <v>14</v>
      </c>
      <c r="E7" s="3">
        <v>47201.9</v>
      </c>
      <c r="F7" s="1" t="s">
        <v>7</v>
      </c>
      <c r="G7" s="7" t="s">
        <v>15</v>
      </c>
      <c r="H7" s="2">
        <v>24</v>
      </c>
      <c r="I7" s="4">
        <f>ROUND((E7/E7)*60,2)</f>
        <v>60</v>
      </c>
      <c r="J7" s="4">
        <v>40</v>
      </c>
      <c r="K7" s="5">
        <f>I7+J7</f>
        <v>100</v>
      </c>
      <c r="L7" s="6"/>
    </row>
    <row r="8" spans="1:11" ht="26.25" customHeight="1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82.5" customHeight="1">
      <c r="A9" s="1" t="s">
        <v>8</v>
      </c>
      <c r="B9" s="1" t="s">
        <v>8</v>
      </c>
      <c r="C9" s="1" t="s">
        <v>12</v>
      </c>
      <c r="D9" s="1" t="s">
        <v>13</v>
      </c>
      <c r="E9" s="8">
        <v>25099.99</v>
      </c>
      <c r="F9" s="1" t="s">
        <v>7</v>
      </c>
      <c r="G9" s="9" t="s">
        <v>15</v>
      </c>
      <c r="H9" s="1">
        <v>24</v>
      </c>
      <c r="I9" s="4">
        <f>ROUND((E9/E9)*60,2)</f>
        <v>60</v>
      </c>
      <c r="J9" s="4">
        <v>40</v>
      </c>
      <c r="K9" s="5">
        <f aca="true" t="shared" si="0" ref="K9:K36">I9+J9</f>
        <v>100</v>
      </c>
    </row>
    <row r="10" spans="1:11" ht="26.25" customHeight="1">
      <c r="A10" s="11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ht="80.25" customHeight="1">
      <c r="A11" s="1" t="s">
        <v>20</v>
      </c>
      <c r="B11" s="1" t="s">
        <v>8</v>
      </c>
      <c r="C11" s="1" t="s">
        <v>12</v>
      </c>
      <c r="D11" s="1" t="s">
        <v>13</v>
      </c>
      <c r="E11" s="8">
        <v>61807.32</v>
      </c>
      <c r="F11" s="1" t="s">
        <v>7</v>
      </c>
      <c r="G11" s="9" t="s">
        <v>15</v>
      </c>
      <c r="H11" s="1">
        <v>24</v>
      </c>
      <c r="I11" s="4">
        <f>ROUND((E11/E11)*60,2)</f>
        <v>60</v>
      </c>
      <c r="J11" s="4">
        <v>40</v>
      </c>
      <c r="K11" s="5">
        <f t="shared" si="0"/>
        <v>100</v>
      </c>
    </row>
    <row r="12" spans="1:11" ht="26.25" customHeight="1">
      <c r="A12" s="11" t="s">
        <v>21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 ht="60" customHeight="1">
      <c r="A13" s="1" t="s">
        <v>9</v>
      </c>
      <c r="B13" s="1" t="s">
        <v>6</v>
      </c>
      <c r="C13" s="1" t="s">
        <v>22</v>
      </c>
      <c r="D13" s="1" t="s">
        <v>14</v>
      </c>
      <c r="E13" s="8">
        <v>33219.17</v>
      </c>
      <c r="F13" s="1" t="s">
        <v>7</v>
      </c>
      <c r="G13" s="9" t="s">
        <v>15</v>
      </c>
      <c r="H13" s="1">
        <v>24</v>
      </c>
      <c r="I13" s="4">
        <f>ROUND((E14/E13)*60,2)</f>
        <v>42.99</v>
      </c>
      <c r="J13" s="4">
        <v>40</v>
      </c>
      <c r="K13" s="5">
        <f t="shared" si="0"/>
        <v>82.99000000000001</v>
      </c>
    </row>
    <row r="14" spans="1:11" ht="77.25" customHeight="1">
      <c r="A14" s="1" t="s">
        <v>10</v>
      </c>
      <c r="B14" s="1" t="s">
        <v>8</v>
      </c>
      <c r="C14" s="1" t="s">
        <v>12</v>
      </c>
      <c r="D14" s="1" t="s">
        <v>13</v>
      </c>
      <c r="E14" s="8">
        <v>23801.15</v>
      </c>
      <c r="F14" s="1" t="s">
        <v>7</v>
      </c>
      <c r="G14" s="9" t="s">
        <v>15</v>
      </c>
      <c r="H14" s="1">
        <v>24</v>
      </c>
      <c r="I14" s="4">
        <f>ROUND((E14/E14)*60,2)</f>
        <v>60</v>
      </c>
      <c r="J14" s="4">
        <v>40</v>
      </c>
      <c r="K14" s="5">
        <f t="shared" si="0"/>
        <v>100</v>
      </c>
    </row>
    <row r="15" spans="1:11" ht="26.25" customHeight="1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61.5" customHeight="1">
      <c r="A16" s="1" t="s">
        <v>11</v>
      </c>
      <c r="B16" s="1" t="s">
        <v>6</v>
      </c>
      <c r="C16" s="1" t="s">
        <v>22</v>
      </c>
      <c r="D16" s="1" t="s">
        <v>14</v>
      </c>
      <c r="E16" s="8">
        <v>6031.84</v>
      </c>
      <c r="F16" s="1" t="s">
        <v>7</v>
      </c>
      <c r="G16" s="9" t="s">
        <v>15</v>
      </c>
      <c r="H16" s="1">
        <v>24</v>
      </c>
      <c r="I16" s="4">
        <f>ROUND((E17/E16)*60,2)</f>
        <v>59.62</v>
      </c>
      <c r="J16" s="4">
        <v>40</v>
      </c>
      <c r="K16" s="5">
        <f t="shared" si="0"/>
        <v>99.62</v>
      </c>
    </row>
    <row r="17" spans="1:11" ht="72" customHeight="1">
      <c r="A17" s="1" t="s">
        <v>24</v>
      </c>
      <c r="B17" s="1" t="s">
        <v>8</v>
      </c>
      <c r="C17" s="1" t="s">
        <v>12</v>
      </c>
      <c r="D17" s="1" t="s">
        <v>13</v>
      </c>
      <c r="E17" s="8">
        <v>5994</v>
      </c>
      <c r="F17" s="1" t="s">
        <v>7</v>
      </c>
      <c r="G17" s="9" t="s">
        <v>15</v>
      </c>
      <c r="H17" s="1">
        <v>24</v>
      </c>
      <c r="I17" s="4">
        <f>ROUND((E17/E17)*60,2)</f>
        <v>60</v>
      </c>
      <c r="J17" s="4">
        <v>40</v>
      </c>
      <c r="K17" s="5">
        <f t="shared" si="0"/>
        <v>100</v>
      </c>
    </row>
    <row r="18" spans="1:11" ht="26.25" customHeight="1">
      <c r="A18" s="11" t="s">
        <v>25</v>
      </c>
      <c r="B18" s="12"/>
      <c r="C18" s="12"/>
      <c r="D18" s="12"/>
      <c r="E18" s="12"/>
      <c r="F18" s="12"/>
      <c r="G18" s="12"/>
      <c r="H18" s="12"/>
      <c r="I18" s="12"/>
      <c r="J18" s="12"/>
      <c r="K18" s="13"/>
    </row>
    <row r="19" spans="1:11" ht="47.25" customHeight="1">
      <c r="A19" s="1" t="s">
        <v>26</v>
      </c>
      <c r="B19" s="1" t="s">
        <v>6</v>
      </c>
      <c r="C19" s="1" t="s">
        <v>22</v>
      </c>
      <c r="D19" s="1" t="s">
        <v>14</v>
      </c>
      <c r="E19" s="8">
        <v>10060.2</v>
      </c>
      <c r="F19" s="1" t="s">
        <v>7</v>
      </c>
      <c r="G19" s="9" t="s">
        <v>15</v>
      </c>
      <c r="H19" s="1">
        <v>24</v>
      </c>
      <c r="I19" s="4">
        <f>ROUND((E20/E19)*60,2)</f>
        <v>35.56</v>
      </c>
      <c r="J19" s="4">
        <v>40</v>
      </c>
      <c r="K19" s="5">
        <f t="shared" si="0"/>
        <v>75.56</v>
      </c>
    </row>
    <row r="20" spans="1:11" ht="66" customHeight="1">
      <c r="A20" s="1" t="s">
        <v>27</v>
      </c>
      <c r="B20" s="1" t="s">
        <v>8</v>
      </c>
      <c r="C20" s="1" t="s">
        <v>12</v>
      </c>
      <c r="D20" s="1" t="s">
        <v>13</v>
      </c>
      <c r="E20" s="8">
        <v>5961.6</v>
      </c>
      <c r="F20" s="1" t="s">
        <v>7</v>
      </c>
      <c r="G20" s="9" t="s">
        <v>15</v>
      </c>
      <c r="H20" s="1">
        <v>24</v>
      </c>
      <c r="I20" s="4">
        <f>ROUND((E20/E20)*60,2)</f>
        <v>60</v>
      </c>
      <c r="J20" s="4">
        <v>40</v>
      </c>
      <c r="K20" s="5">
        <f t="shared" si="0"/>
        <v>100</v>
      </c>
    </row>
    <row r="21" spans="1:11" ht="26.25" customHeight="1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72.75" customHeight="1">
      <c r="A22" s="1" t="s">
        <v>41</v>
      </c>
      <c r="B22" s="1" t="s">
        <v>8</v>
      </c>
      <c r="C22" s="1" t="s">
        <v>12</v>
      </c>
      <c r="D22" s="1" t="s">
        <v>13</v>
      </c>
      <c r="E22" s="8">
        <v>5616</v>
      </c>
      <c r="F22" s="1" t="s">
        <v>7</v>
      </c>
      <c r="G22" s="9" t="s">
        <v>15</v>
      </c>
      <c r="H22" s="1">
        <v>24</v>
      </c>
      <c r="I22" s="4">
        <f>ROUND((E22/E22)*60,2)</f>
        <v>60</v>
      </c>
      <c r="J22" s="4">
        <v>40</v>
      </c>
      <c r="K22" s="5">
        <f t="shared" si="0"/>
        <v>100</v>
      </c>
    </row>
    <row r="23" spans="1:11" ht="26.25" customHeight="1">
      <c r="A23" s="11" t="s">
        <v>29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1" ht="57" customHeight="1">
      <c r="A24" s="1" t="s">
        <v>42</v>
      </c>
      <c r="B24" s="1" t="s">
        <v>6</v>
      </c>
      <c r="C24" s="1" t="s">
        <v>22</v>
      </c>
      <c r="D24" s="1" t="s">
        <v>14</v>
      </c>
      <c r="E24" s="8">
        <v>2624.4</v>
      </c>
      <c r="F24" s="1" t="s">
        <v>7</v>
      </c>
      <c r="G24" s="9" t="s">
        <v>15</v>
      </c>
      <c r="H24" s="1">
        <v>24</v>
      </c>
      <c r="I24" s="4">
        <f>ROUND((E26/E24)*60,2)</f>
        <v>28.33</v>
      </c>
      <c r="J24" s="4">
        <v>40</v>
      </c>
      <c r="K24" s="5">
        <f t="shared" si="0"/>
        <v>68.33</v>
      </c>
    </row>
    <row r="25" spans="1:11" ht="69" customHeight="1">
      <c r="A25" s="1" t="s">
        <v>43</v>
      </c>
      <c r="B25" s="1" t="s">
        <v>8</v>
      </c>
      <c r="C25" s="1" t="s">
        <v>12</v>
      </c>
      <c r="D25" s="1" t="s">
        <v>13</v>
      </c>
      <c r="E25" s="8">
        <v>2332.8</v>
      </c>
      <c r="F25" s="1" t="s">
        <v>7</v>
      </c>
      <c r="G25" s="9" t="s">
        <v>15</v>
      </c>
      <c r="H25" s="1">
        <v>24</v>
      </c>
      <c r="I25" s="4">
        <f>ROUND((E26/E25)*60,2)</f>
        <v>31.88</v>
      </c>
      <c r="J25" s="4">
        <v>40</v>
      </c>
      <c r="K25" s="5">
        <f t="shared" si="0"/>
        <v>71.88</v>
      </c>
    </row>
    <row r="26" spans="1:11" ht="60.75" customHeight="1">
      <c r="A26" s="1" t="s">
        <v>44</v>
      </c>
      <c r="B26" s="1" t="s">
        <v>20</v>
      </c>
      <c r="C26" s="1" t="s">
        <v>30</v>
      </c>
      <c r="D26" s="1" t="s">
        <v>31</v>
      </c>
      <c r="E26" s="8">
        <v>1239.3</v>
      </c>
      <c r="F26" s="1" t="s">
        <v>7</v>
      </c>
      <c r="G26" s="9" t="s">
        <v>15</v>
      </c>
      <c r="H26" s="1">
        <v>72</v>
      </c>
      <c r="I26" s="4">
        <f>ROUND((E26/E26)*60,2)</f>
        <v>60</v>
      </c>
      <c r="J26" s="4">
        <v>0</v>
      </c>
      <c r="K26" s="5">
        <f t="shared" si="0"/>
        <v>60</v>
      </c>
    </row>
    <row r="27" spans="1:11" ht="26.25" customHeight="1">
      <c r="A27" s="11" t="s">
        <v>32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1:11" ht="51.75" customHeight="1">
      <c r="A28" s="1" t="s">
        <v>45</v>
      </c>
      <c r="B28" s="1" t="s">
        <v>6</v>
      </c>
      <c r="C28" s="1" t="s">
        <v>22</v>
      </c>
      <c r="D28" s="1" t="s">
        <v>14</v>
      </c>
      <c r="E28" s="8">
        <v>2245.32</v>
      </c>
      <c r="F28" s="1" t="s">
        <v>7</v>
      </c>
      <c r="G28" s="9" t="s">
        <v>15</v>
      </c>
      <c r="H28" s="1">
        <v>24</v>
      </c>
      <c r="I28" s="4">
        <f>ROUND((E29/E28)*60,2)</f>
        <v>40.36</v>
      </c>
      <c r="J28" s="4">
        <v>40</v>
      </c>
      <c r="K28" s="5">
        <f t="shared" si="0"/>
        <v>80.36</v>
      </c>
    </row>
    <row r="29" spans="1:11" ht="68.25" customHeight="1">
      <c r="A29" s="1" t="s">
        <v>46</v>
      </c>
      <c r="B29" s="1" t="s">
        <v>8</v>
      </c>
      <c r="C29" s="1" t="s">
        <v>12</v>
      </c>
      <c r="D29" s="1" t="s">
        <v>13</v>
      </c>
      <c r="E29" s="8">
        <v>1510.49</v>
      </c>
      <c r="F29" s="1" t="s">
        <v>7</v>
      </c>
      <c r="G29" s="9" t="s">
        <v>15</v>
      </c>
      <c r="H29" s="1">
        <v>24</v>
      </c>
      <c r="I29" s="4">
        <f>ROUND((E29/E29)*60,2)</f>
        <v>60</v>
      </c>
      <c r="J29" s="4">
        <v>40</v>
      </c>
      <c r="K29" s="5">
        <f t="shared" si="0"/>
        <v>100</v>
      </c>
    </row>
    <row r="30" spans="1:11" ht="26.25" customHeight="1">
      <c r="A30" s="11" t="s">
        <v>33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</row>
    <row r="31" spans="1:11" ht="74.25" customHeight="1">
      <c r="A31" s="1" t="s">
        <v>47</v>
      </c>
      <c r="B31" s="1" t="s">
        <v>8</v>
      </c>
      <c r="C31" s="1" t="s">
        <v>12</v>
      </c>
      <c r="D31" s="1" t="s">
        <v>13</v>
      </c>
      <c r="E31" s="8">
        <v>2000.99</v>
      </c>
      <c r="F31" s="1" t="s">
        <v>7</v>
      </c>
      <c r="G31" s="9" t="s">
        <v>15</v>
      </c>
      <c r="H31" s="1">
        <v>24</v>
      </c>
      <c r="I31" s="4">
        <f>ROUND((E31/E31)*60,2)</f>
        <v>60</v>
      </c>
      <c r="J31" s="4">
        <v>40</v>
      </c>
      <c r="K31" s="5">
        <f t="shared" si="0"/>
        <v>100</v>
      </c>
    </row>
    <row r="32" spans="1:11" ht="26.25" customHeight="1">
      <c r="A32" s="11" t="s">
        <v>34</v>
      </c>
      <c r="B32" s="12"/>
      <c r="C32" s="12"/>
      <c r="D32" s="12"/>
      <c r="E32" s="12"/>
      <c r="F32" s="12"/>
      <c r="G32" s="12"/>
      <c r="H32" s="12"/>
      <c r="I32" s="12"/>
      <c r="J32" s="12"/>
      <c r="K32" s="13"/>
    </row>
    <row r="33" spans="1:11" ht="69" customHeight="1">
      <c r="A33" s="1" t="s">
        <v>48</v>
      </c>
      <c r="B33" s="1" t="s">
        <v>8</v>
      </c>
      <c r="C33" s="1" t="s">
        <v>12</v>
      </c>
      <c r="D33" s="1" t="s">
        <v>13</v>
      </c>
      <c r="E33" s="8">
        <v>26689.64</v>
      </c>
      <c r="F33" s="1" t="s">
        <v>7</v>
      </c>
      <c r="G33" s="9" t="s">
        <v>15</v>
      </c>
      <c r="H33" s="1">
        <v>24</v>
      </c>
      <c r="I33" s="4">
        <f>ROUND((E34/E33)*60,2)</f>
        <v>54.99</v>
      </c>
      <c r="J33" s="4">
        <v>40</v>
      </c>
      <c r="K33" s="5">
        <f t="shared" si="0"/>
        <v>94.99000000000001</v>
      </c>
    </row>
    <row r="34" spans="1:11" ht="52.5" customHeight="1">
      <c r="A34" s="1" t="s">
        <v>49</v>
      </c>
      <c r="B34" s="1" t="s">
        <v>20</v>
      </c>
      <c r="C34" s="1" t="s">
        <v>30</v>
      </c>
      <c r="D34" s="1" t="s">
        <v>31</v>
      </c>
      <c r="E34" s="8">
        <v>24461.59</v>
      </c>
      <c r="F34" s="1" t="s">
        <v>7</v>
      </c>
      <c r="G34" s="9" t="s">
        <v>15</v>
      </c>
      <c r="H34" s="1">
        <v>72</v>
      </c>
      <c r="I34" s="4">
        <f>ROUND((E34/E34)*60,2)</f>
        <v>60</v>
      </c>
      <c r="J34" s="4">
        <v>0</v>
      </c>
      <c r="K34" s="5">
        <f t="shared" si="0"/>
        <v>60</v>
      </c>
    </row>
    <row r="35" spans="1:11" ht="26.25" customHeight="1">
      <c r="A35" s="11" t="s">
        <v>35</v>
      </c>
      <c r="B35" s="12"/>
      <c r="C35" s="12"/>
      <c r="D35" s="12"/>
      <c r="E35" s="12"/>
      <c r="F35" s="12"/>
      <c r="G35" s="12"/>
      <c r="H35" s="12"/>
      <c r="I35" s="12"/>
      <c r="J35" s="12"/>
      <c r="K35" s="13"/>
    </row>
    <row r="36" spans="1:11" ht="76.5" customHeight="1">
      <c r="A36" s="1" t="s">
        <v>50</v>
      </c>
      <c r="B36" s="1">
        <v>2</v>
      </c>
      <c r="C36" s="1" t="s">
        <v>12</v>
      </c>
      <c r="D36" s="1" t="s">
        <v>13</v>
      </c>
      <c r="E36" s="8">
        <v>1188.18</v>
      </c>
      <c r="F36" s="1" t="s">
        <v>7</v>
      </c>
      <c r="G36" s="9" t="s">
        <v>15</v>
      </c>
      <c r="H36" s="1">
        <v>24</v>
      </c>
      <c r="I36" s="4">
        <f>ROUND((E36/E36)*60,2)</f>
        <v>60</v>
      </c>
      <c r="J36" s="4">
        <v>40</v>
      </c>
      <c r="K36" s="5">
        <f t="shared" si="0"/>
        <v>100</v>
      </c>
    </row>
  </sheetData>
  <sheetProtection selectLockedCells="1" selectUnlockedCells="1"/>
  <mergeCells count="16">
    <mergeCell ref="A35:K35"/>
    <mergeCell ref="A1:K1"/>
    <mergeCell ref="F5:G5"/>
    <mergeCell ref="A8:K8"/>
    <mergeCell ref="A6:K6"/>
    <mergeCell ref="A12:K12"/>
    <mergeCell ref="A10:K10"/>
    <mergeCell ref="A3:K3"/>
    <mergeCell ref="A27:K27"/>
    <mergeCell ref="A30:K30"/>
    <mergeCell ref="A32:K32"/>
    <mergeCell ref="A23:K23"/>
    <mergeCell ref="A21:K21"/>
    <mergeCell ref="A18:K18"/>
    <mergeCell ref="A15:K15"/>
    <mergeCell ref="A2:C2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2018-01-04T06:19:07Z</cp:lastPrinted>
  <dcterms:created xsi:type="dcterms:W3CDTF">2016-12-15T08:32:59Z</dcterms:created>
  <dcterms:modified xsi:type="dcterms:W3CDTF">2018-01-10T07:16:39Z</dcterms:modified>
  <cp:category/>
  <cp:version/>
  <cp:contentType/>
  <cp:contentStatus/>
</cp:coreProperties>
</file>